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9210" activeTab="0"/>
  </bookViews>
  <sheets>
    <sheet name="Dot 1" sheetId="1" r:id="rId1"/>
    <sheet name="Ke hoach tong hop"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<sst xmlns="http://schemas.openxmlformats.org/spreadsheetml/2006/main" count="152" uniqueCount="102">
  <si>
    <t>TT</t>
  </si>
  <si>
    <t>Tên tuyến</t>
  </si>
  <si>
    <t>Số hiệu tuyến</t>
  </si>
  <si>
    <t>I. Tổng Công ty vận tải Hà Nội</t>
  </si>
  <si>
    <t>BX Giáp Bát - Cầu Giẽ</t>
  </si>
  <si>
    <t>Long Biên - Đông Mỹ</t>
  </si>
  <si>
    <t>CV Thống Nhất - ĐH NN Hà Nội</t>
  </si>
  <si>
    <t>BX Giáp Bát - BX Yên Nghĩa</t>
  </si>
  <si>
    <t>Nam Thăng Long - BX Giáp Bát</t>
  </si>
  <si>
    <t>BX Giáp Bát - Đông Ngạc</t>
  </si>
  <si>
    <t>BX Mỹ Đình - BX Gia Lâm</t>
  </si>
  <si>
    <t>Long Biên - Bắc Ninh</t>
  </si>
  <si>
    <t xml:space="preserve">II. Công ty TNHH Bắc Hà </t>
  </si>
  <si>
    <t>Nghi Tàm - BX Giáp Bát</t>
  </si>
  <si>
    <t xml:space="preserve">Tại Đơn vị </t>
  </si>
  <si>
    <t xml:space="preserve">Trần Khánh Dư - BX Mỹ Đình </t>
  </si>
  <si>
    <t>BX Mỹ Đình - Cổ Loa</t>
  </si>
  <si>
    <t>Nam Thăng Long - BX Nước Ngầm</t>
  </si>
  <si>
    <t xml:space="preserve">V. Các tuyến buýt không trợ giá </t>
  </si>
  <si>
    <t>BX Yên Nghĩa - Xuân Mai</t>
  </si>
  <si>
    <t xml:space="preserve">BX Mỹ Đình - Tế Tiêu </t>
  </si>
  <si>
    <t>Tổng</t>
  </si>
  <si>
    <t>Cầu Giấy - Nội Bài</t>
  </si>
  <si>
    <t>Long Biên - Phố Nỉ</t>
  </si>
  <si>
    <t>CV Thống Nhất - Như Quỳnh</t>
  </si>
  <si>
    <t>01</t>
  </si>
  <si>
    <t>03</t>
  </si>
  <si>
    <t>06</t>
  </si>
  <si>
    <t>07</t>
  </si>
  <si>
    <t>08</t>
  </si>
  <si>
    <t>Địa địa điểm trực dự phòng</t>
  </si>
  <si>
    <t>CV Thống Nhất - TT Đông Anh</t>
  </si>
  <si>
    <t>TT Đông Anh - ĐH Nông nghiệp</t>
  </si>
  <si>
    <t>CV Thống Nhất - Lệ Chi (Gia Lâm)</t>
  </si>
  <si>
    <t>BX Yên Nghĩa - BX Thường Tín</t>
  </si>
  <si>
    <t>Thời gian hoạt động</t>
  </si>
  <si>
    <t>Tần suất chạy xe (phút/lượt)</t>
  </si>
  <si>
    <t>Ghi chú</t>
  </si>
  <si>
    <t>Mở bến</t>
  </si>
  <si>
    <t>10-15-20</t>
  </si>
  <si>
    <t>5h00</t>
  </si>
  <si>
    <t>15-20</t>
  </si>
  <si>
    <t>1 Tết</t>
  </si>
  <si>
    <t>19h00</t>
  </si>
  <si>
    <t>2 Tết</t>
  </si>
  <si>
    <t>8h30</t>
  </si>
  <si>
    <t>21h00</t>
  </si>
  <si>
    <t>3 Tết</t>
  </si>
  <si>
    <t>6h30</t>
  </si>
  <si>
    <t>4 Tết</t>
  </si>
  <si>
    <t>6h00</t>
  </si>
  <si>
    <t>5 Tết</t>
  </si>
  <si>
    <t>5-10-15-20</t>
  </si>
  <si>
    <t>Đóng bến</t>
  </si>
  <si>
    <t>Ngày DL</t>
  </si>
  <si>
    <t>Lượt xe /ngày</t>
  </si>
  <si>
    <t>1-6/02/2013</t>
  </si>
  <si>
    <t>Thực hiện theo biểu đồ ngày bình thường, sẵn sàng tăng cường giải tỏa HK cho các Bến xe</t>
  </si>
  <si>
    <t>7-8/02/2013</t>
  </si>
  <si>
    <t>Thực hiện biểu đồ ngày Tết, các tuyến buýt nhanh không hoạt động riêng tuyến buýt nhanh 06, 50 vẫn hoạt động</t>
  </si>
  <si>
    <t xml:space="preserve">Hoạt động theo biểu đồ ngày Tết </t>
  </si>
  <si>
    <t>20h00</t>
  </si>
  <si>
    <t>15-16/02/2013</t>
  </si>
  <si>
    <t xml:space="preserve">6-7 tháng giêng </t>
  </si>
  <si>
    <t>Hoạt động theo biểu đồ ngày thường, các tuyến buýt nhanh không hoạt động, riêng tuyến buýt nhanh 06, 50 vẫn hoạt động</t>
  </si>
  <si>
    <t>17/12/2013 (ngày CN)</t>
  </si>
  <si>
    <t>Sau tết từ 18/2/2013 trở đi</t>
  </si>
  <si>
    <t>9 tháng giêng trở đi</t>
  </si>
  <si>
    <t>Hoạt động bình thường theo biểu đồ quý I/2013</t>
  </si>
  <si>
    <t>Ngày ÂL</t>
  </si>
  <si>
    <t>21-26/12 ÂL</t>
  </si>
  <si>
    <t>27-28/12 ÂL</t>
  </si>
  <si>
    <t>Long Biên - Yên Nghĩa</t>
  </si>
  <si>
    <t>BX Giáp Bát - BX Gia Lâm</t>
  </si>
  <si>
    <t>BX Giáp Bát - Bx Mỹ Đình</t>
  </si>
  <si>
    <t>Long Biên  - Nội Bài</t>
  </si>
  <si>
    <t>BX Gia Lâm - Viện 103</t>
  </si>
  <si>
    <t>BX Yên Nghĩa - Nam Thăng Long</t>
  </si>
  <si>
    <t>Giáp Bát - Tân Lập</t>
  </si>
  <si>
    <t>Mai Động- BX Mỹ Đình</t>
  </si>
  <si>
    <t>Giáp Bát - Nhổn</t>
  </si>
  <si>
    <t>Lượt xe đặt hàng</t>
  </si>
  <si>
    <t>Lượt xe XHH</t>
  </si>
  <si>
    <t>29/12 Tết</t>
  </si>
  <si>
    <t>Hoạt động theo biểu đồ ngày Tết, các tuyến buýt đóng bến lúc 17h00, riêng một số tuyến có điểm đầu cuối là các Bến xe đóng bến muộn hơn vào 17h30</t>
  </si>
  <si>
    <t>4h35-5h00</t>
  </si>
  <si>
    <t>10h00</t>
  </si>
  <si>
    <t>21h00 - 22h35</t>
  </si>
  <si>
    <t>Hoạt động theo biểu đồ ngày thường, chỉ có một số tuyến buýt nhanh có điểm đầu cuối là các bến xe, từ ngoại thành vào hoạt động gồm 06, 16, 21, 28, 32, 50, 54, 56, 58</t>
  </si>
  <si>
    <t xml:space="preserve">8 tháng giêng </t>
  </si>
  <si>
    <t>17h00 - 17h30</t>
  </si>
  <si>
    <r>
      <rPr>
        <b/>
        <i/>
        <sz val="12"/>
        <color indexed="8"/>
        <rFont val="Times New Roman"/>
        <family val="1"/>
      </rPr>
      <t xml:space="preserve">Ghi chú: </t>
    </r>
    <r>
      <rPr>
        <sz val="12"/>
        <color indexed="8"/>
        <rFont val="Times New Roman"/>
        <family val="1"/>
      </rPr>
      <t>Các đơn vị vận hành buýt phải đảm bảo đủ cơ số xe tốt dự phòng theo kế hoạch. Cử cán bộ điều hành nắm bắt tình hình trên tuyến đặc biệt là các điểm Trung chuyển, bến xe và đầu bến để báo cáo Trung tâm Quản lý và điều hành GTĐT Hà Nội về việc cho phương tiện tăng cường khi có nhu cầu tăng đột biến.</t>
    </r>
  </si>
  <si>
    <t>Mỹ Đình - Xuân Khanh</t>
  </si>
  <si>
    <t>BX Mỹ Đình - Xuân Mai</t>
  </si>
  <si>
    <t>BX Lương Yên - BX Sơn Tây</t>
  </si>
  <si>
    <t>Xe dự phòng</t>
  </si>
  <si>
    <t>Lượt xe dự kiến TC</t>
  </si>
  <si>
    <t>Số xe, lượt xe dự kiến tăng cường (xe)</t>
  </si>
  <si>
    <t>III. Công ty CPVT Đông Anh</t>
  </si>
  <si>
    <t>IV. Công ty TNHH Bảo Yến</t>
  </si>
  <si>
    <r>
      <rPr>
        <b/>
        <sz val="13"/>
        <color indexed="8"/>
        <rFont val="Times New Roman"/>
        <family val="1"/>
      </rPr>
      <t>PHỤ LỤC: KẾ HOẠCH PHƯƠNG TIỆN DỰ PHÒNG, LƯỢT XE TĂNG CƯỜNG 
PHỤC VỤ DỊP NGHỈ LỄ QUỐC KHÁNH 2/9 NĂM 2013</t>
    </r>
    <r>
      <rPr>
        <sz val="12"/>
        <color indexed="8"/>
        <rFont val="Times New Roman"/>
        <family val="1"/>
      </rPr>
      <t xml:space="preserve">
</t>
    </r>
    <r>
      <rPr>
        <i/>
        <sz val="12"/>
        <color indexed="8"/>
        <rFont val="Times New Roman"/>
        <family val="1"/>
      </rPr>
      <t>(Kèm theo Kế hoạch số:         /KH-TTĐH  ngày       tháng  8 năm 2013 của Trung tâm QL&amp;ĐH GTĐT)</t>
    </r>
  </si>
  <si>
    <t>Yên Phụ - QL2 - Mê Linh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</si>
</sst>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4">
    <font>
      <sz val="11"/>
      <color indexed="8"/>
      <name val="Calibri"/>
      <family val="2"/>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3"/>
      <color indexed="8"/>
      <name val="Times New Roman"/>
      <family val="1"/>
    </font>
    <font>
      <b/>
      <sz val="11"/>
      <color indexed="8"/>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bottom style="dotted"/>
    </border>
    <border>
      <left/>
      <right style="medium"/>
      <top/>
      <bottom style="dotted"/>
    </border>
    <border>
      <left/>
      <right style="dotted"/>
      <top/>
      <bottom style="dotted"/>
    </border>
    <border>
      <left style="medium"/>
      <right style="medium"/>
      <top/>
      <bottom style="medium"/>
    </border>
    <border>
      <left/>
      <right style="medium"/>
      <top/>
      <bottom style="medium"/>
    </border>
    <border>
      <left/>
      <right style="dotted"/>
      <top/>
      <bottom style="mediu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medium"/>
      <right style="medium"/>
      <top style="dotted"/>
      <bottom/>
    </border>
    <border>
      <left style="medium"/>
      <right style="medium"/>
      <top/>
      <bottom/>
    </border>
    <border>
      <left style="medium"/>
      <right style="medium"/>
      <top style="medium"/>
      <botto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1" fillId="0" borderId="0" xfId="0" applyFont="1" applyAlignment="1">
      <alignment horizontal="center"/>
    </xf>
    <xf numFmtId="0" fontId="1" fillId="0" borderId="0" xfId="0" applyFont="1" applyBorder="1" applyAlignment="1">
      <alignment/>
    </xf>
    <xf numFmtId="0" fontId="1" fillId="0" borderId="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left" vertical="center" wrapText="1"/>
    </xf>
    <xf numFmtId="14" fontId="1" fillId="0" borderId="10"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6" xfId="0" applyFont="1" applyBorder="1" applyAlignment="1">
      <alignment horizontal="center"/>
    </xf>
    <xf numFmtId="0" fontId="7" fillId="0" borderId="16" xfId="0" applyFont="1" applyBorder="1" applyAlignment="1">
      <alignment horizontal="left"/>
    </xf>
    <xf numFmtId="0" fontId="7" fillId="0" borderId="16" xfId="0" applyFont="1" applyBorder="1" applyAlignment="1" quotePrefix="1">
      <alignment horizontal="center"/>
    </xf>
    <xf numFmtId="1" fontId="7" fillId="0" borderId="16" xfId="0" applyNumberFormat="1" applyFont="1" applyBorder="1" applyAlignment="1">
      <alignment horizontal="center"/>
    </xf>
    <xf numFmtId="0" fontId="7" fillId="0" borderId="16" xfId="0" applyFont="1" applyBorder="1" applyAlignment="1">
      <alignment/>
    </xf>
    <xf numFmtId="0" fontId="6" fillId="0" borderId="16" xfId="0" applyFont="1" applyBorder="1" applyAlignment="1">
      <alignment horizontal="center"/>
    </xf>
    <xf numFmtId="0" fontId="7" fillId="0" borderId="16"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6" fillId="0" borderId="16" xfId="0" applyFont="1" applyBorder="1" applyAlignment="1">
      <alignment horizontal="left"/>
    </xf>
    <xf numFmtId="0" fontId="6" fillId="0" borderId="16" xfId="0" applyFont="1" applyBorder="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My%20Documents\Downloads\Ke%20hoach%20XHH.20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y I"/>
      <sheetName val="Tet XHH"/>
      <sheetName val="Tong hop"/>
      <sheetName val="XL4Test5"/>
    </sheetNames>
    <sheetDataSet>
      <sheetData sheetId="0">
        <row r="31">
          <cell r="M31">
            <v>2824</v>
          </cell>
        </row>
      </sheetData>
      <sheetData sheetId="1">
        <row r="31">
          <cell r="I31">
            <v>2806</v>
          </cell>
          <cell r="L31">
            <v>1811</v>
          </cell>
          <cell r="O31">
            <v>1023</v>
          </cell>
          <cell r="R31">
            <v>1514</v>
          </cell>
          <cell r="U31">
            <v>2082</v>
          </cell>
          <cell r="X31">
            <v>2189</v>
          </cell>
          <cell r="AA31">
            <v>2542</v>
          </cell>
          <cell r="AD31">
            <v>2806</v>
          </cell>
          <cell r="AG31">
            <v>2824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G29" sqref="G29"/>
    </sheetView>
  </sheetViews>
  <sheetFormatPr defaultColWidth="9.140625" defaultRowHeight="15"/>
  <cols>
    <col min="1" max="1" width="6.7109375" style="3" customWidth="1"/>
    <col min="2" max="2" width="32.28125" style="1" customWidth="1"/>
    <col min="3" max="3" width="8.140625" style="3" customWidth="1"/>
    <col min="4" max="5" width="18.7109375" style="3" customWidth="1"/>
    <col min="6" max="6" width="14.00390625" style="3" customWidth="1"/>
    <col min="7" max="16384" width="9.140625" style="1" customWidth="1"/>
  </cols>
  <sheetData>
    <row r="1" spans="1:6" ht="51.75" customHeight="1">
      <c r="A1" s="26" t="s">
        <v>100</v>
      </c>
      <c r="B1" s="27"/>
      <c r="C1" s="27"/>
      <c r="D1" s="27"/>
      <c r="E1" s="27"/>
      <c r="F1" s="27"/>
    </row>
    <row r="2" ht="9.75" customHeight="1"/>
    <row r="3" spans="1:6" s="2" customFormat="1" ht="19.5" customHeight="1">
      <c r="A3" s="34" t="s">
        <v>0</v>
      </c>
      <c r="B3" s="34" t="s">
        <v>1</v>
      </c>
      <c r="C3" s="34" t="s">
        <v>2</v>
      </c>
      <c r="D3" s="32" t="s">
        <v>97</v>
      </c>
      <c r="E3" s="33"/>
      <c r="F3" s="34" t="s">
        <v>30</v>
      </c>
    </row>
    <row r="4" spans="1:6" s="2" customFormat="1" ht="24" customHeight="1">
      <c r="A4" s="35"/>
      <c r="B4" s="35"/>
      <c r="C4" s="35"/>
      <c r="D4" s="25" t="s">
        <v>95</v>
      </c>
      <c r="E4" s="25" t="s">
        <v>96</v>
      </c>
      <c r="F4" s="35"/>
    </row>
    <row r="5" spans="1:6" ht="18" customHeight="1">
      <c r="A5" s="30" t="s">
        <v>3</v>
      </c>
      <c r="B5" s="30"/>
      <c r="C5" s="19"/>
      <c r="D5" s="24">
        <f>+SUM(D6:D27)</f>
        <v>28</v>
      </c>
      <c r="E5" s="24">
        <f>+SUM(E6:E27)</f>
        <v>120</v>
      </c>
      <c r="F5" s="19"/>
    </row>
    <row r="6" spans="1:6" ht="18" customHeight="1">
      <c r="A6" s="19">
        <v>1</v>
      </c>
      <c r="B6" s="20" t="s">
        <v>72</v>
      </c>
      <c r="C6" s="21" t="s">
        <v>25</v>
      </c>
      <c r="D6" s="22">
        <v>1</v>
      </c>
      <c r="E6" s="22">
        <v>4</v>
      </c>
      <c r="F6" s="19" t="s">
        <v>14</v>
      </c>
    </row>
    <row r="7" spans="1:6" ht="18" customHeight="1">
      <c r="A7" s="19">
        <v>2</v>
      </c>
      <c r="B7" s="23" t="s">
        <v>73</v>
      </c>
      <c r="C7" s="21" t="s">
        <v>26</v>
      </c>
      <c r="D7" s="22">
        <v>2</v>
      </c>
      <c r="E7" s="22">
        <v>10</v>
      </c>
      <c r="F7" s="19" t="s">
        <v>14</v>
      </c>
    </row>
    <row r="8" spans="1:6" ht="18" customHeight="1">
      <c r="A8" s="19">
        <v>3</v>
      </c>
      <c r="B8" s="23" t="s">
        <v>4</v>
      </c>
      <c r="C8" s="21" t="s">
        <v>27</v>
      </c>
      <c r="D8" s="22">
        <v>2</v>
      </c>
      <c r="E8" s="22">
        <v>10</v>
      </c>
      <c r="F8" s="19" t="s">
        <v>14</v>
      </c>
    </row>
    <row r="9" spans="1:6" ht="18" customHeight="1">
      <c r="A9" s="19">
        <v>4</v>
      </c>
      <c r="B9" s="23" t="s">
        <v>22</v>
      </c>
      <c r="C9" s="21" t="s">
        <v>28</v>
      </c>
      <c r="D9" s="22">
        <v>1</v>
      </c>
      <c r="E9" s="22">
        <v>4</v>
      </c>
      <c r="F9" s="19" t="s">
        <v>14</v>
      </c>
    </row>
    <row r="10" spans="1:6" ht="18" customHeight="1">
      <c r="A10" s="19">
        <v>5</v>
      </c>
      <c r="B10" s="23" t="s">
        <v>5</v>
      </c>
      <c r="C10" s="21" t="s">
        <v>29</v>
      </c>
      <c r="D10" s="22">
        <v>1</v>
      </c>
      <c r="E10" s="22">
        <v>4</v>
      </c>
      <c r="F10" s="19" t="s">
        <v>14</v>
      </c>
    </row>
    <row r="11" spans="1:6" ht="18" customHeight="1">
      <c r="A11" s="19">
        <v>6</v>
      </c>
      <c r="B11" s="23" t="s">
        <v>6</v>
      </c>
      <c r="C11" s="19">
        <v>11</v>
      </c>
      <c r="D11" s="22">
        <v>1</v>
      </c>
      <c r="E11" s="22">
        <v>4</v>
      </c>
      <c r="F11" s="19" t="s">
        <v>14</v>
      </c>
    </row>
    <row r="12" spans="1:6" ht="18" customHeight="1">
      <c r="A12" s="19">
        <v>7</v>
      </c>
      <c r="B12" s="23" t="s">
        <v>23</v>
      </c>
      <c r="C12" s="19">
        <v>15</v>
      </c>
      <c r="D12" s="22">
        <v>1</v>
      </c>
      <c r="E12" s="22">
        <v>4</v>
      </c>
      <c r="F12" s="19" t="s">
        <v>14</v>
      </c>
    </row>
    <row r="13" spans="1:6" ht="18" customHeight="1">
      <c r="A13" s="19">
        <v>8</v>
      </c>
      <c r="B13" s="23" t="s">
        <v>74</v>
      </c>
      <c r="C13" s="19">
        <v>16</v>
      </c>
      <c r="D13" s="22">
        <v>2</v>
      </c>
      <c r="E13" s="22">
        <v>10</v>
      </c>
      <c r="F13" s="19" t="s">
        <v>14</v>
      </c>
    </row>
    <row r="14" spans="1:6" ht="18" customHeight="1">
      <c r="A14" s="19">
        <v>9</v>
      </c>
      <c r="B14" s="23" t="s">
        <v>75</v>
      </c>
      <c r="C14" s="19">
        <v>17</v>
      </c>
      <c r="D14" s="22">
        <v>1</v>
      </c>
      <c r="E14" s="22">
        <v>4</v>
      </c>
      <c r="F14" s="19" t="s">
        <v>14</v>
      </c>
    </row>
    <row r="15" spans="1:6" ht="18" customHeight="1">
      <c r="A15" s="19">
        <v>10</v>
      </c>
      <c r="B15" s="23" t="s">
        <v>7</v>
      </c>
      <c r="C15" s="19">
        <v>21</v>
      </c>
      <c r="D15" s="22">
        <v>1</v>
      </c>
      <c r="E15" s="22">
        <v>6</v>
      </c>
      <c r="F15" s="19" t="s">
        <v>14</v>
      </c>
    </row>
    <row r="16" spans="1:6" ht="18" customHeight="1">
      <c r="A16" s="19">
        <v>11</v>
      </c>
      <c r="B16" s="23" t="s">
        <v>76</v>
      </c>
      <c r="C16" s="19">
        <v>22</v>
      </c>
      <c r="D16" s="22">
        <v>2</v>
      </c>
      <c r="E16" s="22">
        <v>6</v>
      </c>
      <c r="F16" s="19" t="s">
        <v>14</v>
      </c>
    </row>
    <row r="17" spans="1:6" ht="18" customHeight="1">
      <c r="A17" s="19">
        <v>12</v>
      </c>
      <c r="B17" s="23" t="s">
        <v>8</v>
      </c>
      <c r="C17" s="19">
        <v>25</v>
      </c>
      <c r="D17" s="22">
        <v>1</v>
      </c>
      <c r="E17" s="22">
        <v>4</v>
      </c>
      <c r="F17" s="19" t="s">
        <v>14</v>
      </c>
    </row>
    <row r="18" spans="1:6" ht="18" customHeight="1">
      <c r="A18" s="19">
        <v>13</v>
      </c>
      <c r="B18" s="23" t="s">
        <v>77</v>
      </c>
      <c r="C18" s="19">
        <v>27</v>
      </c>
      <c r="D18" s="22">
        <v>1</v>
      </c>
      <c r="E18" s="22">
        <v>4</v>
      </c>
      <c r="F18" s="19" t="s">
        <v>14</v>
      </c>
    </row>
    <row r="19" spans="1:6" ht="18" customHeight="1">
      <c r="A19" s="19">
        <v>14</v>
      </c>
      <c r="B19" s="23" t="s">
        <v>9</v>
      </c>
      <c r="C19" s="19">
        <v>28</v>
      </c>
      <c r="D19" s="22">
        <v>1</v>
      </c>
      <c r="E19" s="22">
        <v>4</v>
      </c>
      <c r="F19" s="19" t="s">
        <v>14</v>
      </c>
    </row>
    <row r="20" spans="1:6" ht="18" customHeight="1">
      <c r="A20" s="19">
        <v>15</v>
      </c>
      <c r="B20" s="23" t="s">
        <v>78</v>
      </c>
      <c r="C20" s="19">
        <v>29</v>
      </c>
      <c r="D20" s="22">
        <v>1</v>
      </c>
      <c r="E20" s="22">
        <v>4</v>
      </c>
      <c r="F20" s="19" t="s">
        <v>14</v>
      </c>
    </row>
    <row r="21" spans="1:6" ht="18" customHeight="1">
      <c r="A21" s="19">
        <v>16</v>
      </c>
      <c r="B21" s="23" t="s">
        <v>79</v>
      </c>
      <c r="C21" s="19">
        <v>30</v>
      </c>
      <c r="D21" s="22">
        <v>1</v>
      </c>
      <c r="E21" s="22">
        <v>4</v>
      </c>
      <c r="F21" s="19" t="s">
        <v>14</v>
      </c>
    </row>
    <row r="22" spans="1:6" ht="18" customHeight="1">
      <c r="A22" s="19">
        <v>17</v>
      </c>
      <c r="B22" s="23" t="s">
        <v>80</v>
      </c>
      <c r="C22" s="19">
        <v>32</v>
      </c>
      <c r="D22" s="22">
        <v>2</v>
      </c>
      <c r="E22" s="22">
        <v>8</v>
      </c>
      <c r="F22" s="19" t="s">
        <v>14</v>
      </c>
    </row>
    <row r="23" spans="1:6" ht="18" customHeight="1">
      <c r="A23" s="19">
        <v>18</v>
      </c>
      <c r="B23" s="23" t="s">
        <v>10</v>
      </c>
      <c r="C23" s="19">
        <v>34</v>
      </c>
      <c r="D23" s="22">
        <v>2</v>
      </c>
      <c r="E23" s="22">
        <v>10</v>
      </c>
      <c r="F23" s="19" t="s">
        <v>14</v>
      </c>
    </row>
    <row r="24" spans="1:6" ht="18" customHeight="1">
      <c r="A24" s="19">
        <v>19</v>
      </c>
      <c r="B24" s="23" t="s">
        <v>24</v>
      </c>
      <c r="C24" s="19">
        <v>40</v>
      </c>
      <c r="D24" s="22">
        <v>1</v>
      </c>
      <c r="E24" s="22">
        <v>4</v>
      </c>
      <c r="F24" s="19" t="s">
        <v>14</v>
      </c>
    </row>
    <row r="25" spans="1:6" ht="18" customHeight="1">
      <c r="A25" s="19">
        <v>20</v>
      </c>
      <c r="B25" s="23" t="s">
        <v>11</v>
      </c>
      <c r="C25" s="19">
        <v>54</v>
      </c>
      <c r="D25" s="22">
        <v>1</v>
      </c>
      <c r="E25" s="22">
        <v>4</v>
      </c>
      <c r="F25" s="19" t="s">
        <v>14</v>
      </c>
    </row>
    <row r="26" spans="1:6" ht="18" customHeight="1">
      <c r="A26" s="19">
        <v>21</v>
      </c>
      <c r="B26" s="23" t="s">
        <v>33</v>
      </c>
      <c r="C26" s="19">
        <v>52</v>
      </c>
      <c r="D26" s="19">
        <v>1</v>
      </c>
      <c r="E26" s="19">
        <v>4</v>
      </c>
      <c r="F26" s="19" t="s">
        <v>14</v>
      </c>
    </row>
    <row r="27" spans="1:6" ht="18" customHeight="1">
      <c r="A27" s="19">
        <v>22</v>
      </c>
      <c r="B27" s="23" t="s">
        <v>34</v>
      </c>
      <c r="C27" s="19">
        <v>62</v>
      </c>
      <c r="D27" s="19">
        <v>1</v>
      </c>
      <c r="E27" s="19">
        <v>4</v>
      </c>
      <c r="F27" s="19" t="s">
        <v>14</v>
      </c>
    </row>
    <row r="28" spans="1:6" ht="18" customHeight="1">
      <c r="A28" s="30" t="s">
        <v>12</v>
      </c>
      <c r="B28" s="30"/>
      <c r="C28" s="19"/>
      <c r="D28" s="24">
        <f>+SUM(D29:D31)</f>
        <v>3</v>
      </c>
      <c r="E28" s="24">
        <f>+SUM(E29:E31)</f>
        <v>6</v>
      </c>
      <c r="F28" s="19"/>
    </row>
    <row r="29" spans="1:6" ht="18" customHeight="1">
      <c r="A29" s="19">
        <v>1</v>
      </c>
      <c r="B29" s="23" t="s">
        <v>13</v>
      </c>
      <c r="C29" s="19">
        <v>41</v>
      </c>
      <c r="D29" s="19">
        <v>1</v>
      </c>
      <c r="E29" s="19">
        <v>2</v>
      </c>
      <c r="F29" s="19" t="s">
        <v>14</v>
      </c>
    </row>
    <row r="30" spans="1:6" ht="18" customHeight="1">
      <c r="A30" s="19">
        <v>2</v>
      </c>
      <c r="B30" s="23" t="s">
        <v>31</v>
      </c>
      <c r="C30" s="19">
        <v>43</v>
      </c>
      <c r="D30" s="19">
        <v>1</v>
      </c>
      <c r="E30" s="19">
        <v>2</v>
      </c>
      <c r="F30" s="19" t="s">
        <v>14</v>
      </c>
    </row>
    <row r="31" spans="1:6" ht="18" customHeight="1">
      <c r="A31" s="19">
        <v>3</v>
      </c>
      <c r="B31" s="23" t="s">
        <v>15</v>
      </c>
      <c r="C31" s="19">
        <v>44</v>
      </c>
      <c r="D31" s="19">
        <v>1</v>
      </c>
      <c r="E31" s="19">
        <v>2</v>
      </c>
      <c r="F31" s="19" t="s">
        <v>14</v>
      </c>
    </row>
    <row r="32" spans="1:6" ht="18" customHeight="1">
      <c r="A32" s="30" t="s">
        <v>98</v>
      </c>
      <c r="B32" s="30"/>
      <c r="C32" s="19"/>
      <c r="D32" s="24">
        <f>+D33</f>
        <v>1</v>
      </c>
      <c r="E32" s="24">
        <f>+E33</f>
        <v>4</v>
      </c>
      <c r="F32" s="19"/>
    </row>
    <row r="33" spans="1:6" ht="18" customHeight="1">
      <c r="A33" s="19">
        <v>1</v>
      </c>
      <c r="B33" s="23" t="s">
        <v>16</v>
      </c>
      <c r="C33" s="19">
        <v>46</v>
      </c>
      <c r="D33" s="19">
        <v>1</v>
      </c>
      <c r="E33" s="19">
        <v>4</v>
      </c>
      <c r="F33" s="19" t="s">
        <v>14</v>
      </c>
    </row>
    <row r="34" spans="1:6" ht="18" customHeight="1">
      <c r="A34" s="30" t="s">
        <v>99</v>
      </c>
      <c r="B34" s="30"/>
      <c r="C34" s="19"/>
      <c r="D34" s="24">
        <f>+SUM(D35:D37)</f>
        <v>3</v>
      </c>
      <c r="E34" s="24">
        <f>+SUM(E35:E37)</f>
        <v>10</v>
      </c>
      <c r="F34" s="19"/>
    </row>
    <row r="35" spans="1:6" ht="18" customHeight="1">
      <c r="A35" s="19">
        <v>1</v>
      </c>
      <c r="B35" s="23" t="s">
        <v>101</v>
      </c>
      <c r="C35" s="19">
        <v>58</v>
      </c>
      <c r="D35" s="19">
        <v>1</v>
      </c>
      <c r="E35" s="19">
        <v>2</v>
      </c>
      <c r="F35" s="19" t="s">
        <v>14</v>
      </c>
    </row>
    <row r="36" spans="1:6" ht="18" customHeight="1">
      <c r="A36" s="19">
        <v>2</v>
      </c>
      <c r="B36" s="23" t="s">
        <v>32</v>
      </c>
      <c r="C36" s="19">
        <v>59</v>
      </c>
      <c r="D36" s="19">
        <v>1</v>
      </c>
      <c r="E36" s="19">
        <v>4</v>
      </c>
      <c r="F36" s="19"/>
    </row>
    <row r="37" spans="1:6" ht="18" customHeight="1">
      <c r="A37" s="19">
        <v>3</v>
      </c>
      <c r="B37" s="23" t="s">
        <v>17</v>
      </c>
      <c r="C37" s="19">
        <v>60</v>
      </c>
      <c r="D37" s="19">
        <v>1</v>
      </c>
      <c r="E37" s="19">
        <v>4</v>
      </c>
      <c r="F37" s="19" t="s">
        <v>14</v>
      </c>
    </row>
    <row r="38" spans="1:6" ht="18" customHeight="1">
      <c r="A38" s="30" t="s">
        <v>18</v>
      </c>
      <c r="B38" s="30"/>
      <c r="C38" s="19"/>
      <c r="D38" s="24">
        <f>+SUM(D39:D43)</f>
        <v>7</v>
      </c>
      <c r="E38" s="24">
        <f>+SUM(E39:E43)</f>
        <v>14</v>
      </c>
      <c r="F38" s="19"/>
    </row>
    <row r="39" spans="1:6" ht="18" customHeight="1">
      <c r="A39" s="19">
        <v>1</v>
      </c>
      <c r="B39" s="23" t="s">
        <v>94</v>
      </c>
      <c r="C39" s="19">
        <v>70</v>
      </c>
      <c r="D39" s="19">
        <v>1</v>
      </c>
      <c r="E39" s="19">
        <v>2</v>
      </c>
      <c r="F39" s="19" t="s">
        <v>14</v>
      </c>
    </row>
    <row r="40" spans="1:6" ht="18" customHeight="1">
      <c r="A40" s="19">
        <v>2</v>
      </c>
      <c r="B40" s="23" t="s">
        <v>93</v>
      </c>
      <c r="C40" s="19">
        <v>71</v>
      </c>
      <c r="D40" s="19">
        <v>1</v>
      </c>
      <c r="E40" s="19">
        <v>2</v>
      </c>
      <c r="F40" s="19" t="s">
        <v>14</v>
      </c>
    </row>
    <row r="41" spans="1:6" ht="18" customHeight="1">
      <c r="A41" s="19">
        <v>3</v>
      </c>
      <c r="B41" s="23" t="s">
        <v>19</v>
      </c>
      <c r="C41" s="19">
        <v>72</v>
      </c>
      <c r="D41" s="19">
        <v>1</v>
      </c>
      <c r="E41" s="19">
        <v>2</v>
      </c>
      <c r="F41" s="19" t="s">
        <v>14</v>
      </c>
    </row>
    <row r="42" spans="1:6" ht="18" customHeight="1">
      <c r="A42" s="19">
        <v>4</v>
      </c>
      <c r="B42" s="23" t="s">
        <v>92</v>
      </c>
      <c r="C42" s="19">
        <v>74</v>
      </c>
      <c r="D42" s="19">
        <v>2</v>
      </c>
      <c r="E42" s="19">
        <v>4</v>
      </c>
      <c r="F42" s="19" t="s">
        <v>14</v>
      </c>
    </row>
    <row r="43" spans="1:6" ht="18" customHeight="1">
      <c r="A43" s="19">
        <v>5</v>
      </c>
      <c r="B43" s="23" t="s">
        <v>20</v>
      </c>
      <c r="C43" s="19">
        <v>78</v>
      </c>
      <c r="D43" s="19">
        <v>2</v>
      </c>
      <c r="E43" s="19">
        <v>4</v>
      </c>
      <c r="F43" s="19" t="s">
        <v>14</v>
      </c>
    </row>
    <row r="44" spans="1:6" ht="18" customHeight="1">
      <c r="A44" s="31" t="s">
        <v>21</v>
      </c>
      <c r="B44" s="31"/>
      <c r="C44" s="19"/>
      <c r="D44" s="24">
        <f>+D5+D28+D32+D34+D38</f>
        <v>42</v>
      </c>
      <c r="E44" s="24">
        <f>+E5+E28+E32+E34+E38</f>
        <v>154</v>
      </c>
      <c r="F44" s="19"/>
    </row>
    <row r="45" ht="6.75" customHeight="1"/>
    <row r="46" spans="1:6" ht="51.75" customHeight="1">
      <c r="A46" s="28" t="s">
        <v>91</v>
      </c>
      <c r="B46" s="29"/>
      <c r="C46" s="29"/>
      <c r="D46" s="29"/>
      <c r="E46" s="29"/>
      <c r="F46" s="29"/>
    </row>
  </sheetData>
  <sheetProtection/>
  <mergeCells count="13">
    <mergeCell ref="B3:B4"/>
    <mergeCell ref="A3:A4"/>
    <mergeCell ref="C3:C4"/>
    <mergeCell ref="A1:F1"/>
    <mergeCell ref="A46:F46"/>
    <mergeCell ref="A34:B34"/>
    <mergeCell ref="A38:B38"/>
    <mergeCell ref="A44:B44"/>
    <mergeCell ref="A5:B5"/>
    <mergeCell ref="A28:B28"/>
    <mergeCell ref="A32:B32"/>
    <mergeCell ref="D3:E3"/>
    <mergeCell ref="F3:F4"/>
  </mergeCells>
  <printOptions horizontalCentered="1"/>
  <pageMargins left="0.7086614173228347" right="0.5118110236220472" top="0.35433070866141736" bottom="0.35433070866141736"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I14"/>
  <sheetViews>
    <sheetView zoomScalePageLayoutView="0" workbookViewId="0" topLeftCell="A1">
      <selection activeCell="E4" sqref="E4:E14"/>
    </sheetView>
  </sheetViews>
  <sheetFormatPr defaultColWidth="9.140625" defaultRowHeight="15"/>
  <cols>
    <col min="1" max="1" width="14.00390625" style="4" customWidth="1"/>
    <col min="2" max="2" width="12.7109375" style="4" customWidth="1"/>
    <col min="3" max="3" width="11.00390625" style="4" customWidth="1"/>
    <col min="4" max="4" width="10.8515625" style="4" customWidth="1"/>
    <col min="5" max="6" width="9.140625" style="4" customWidth="1"/>
    <col min="7" max="8" width="12.140625" style="4" customWidth="1"/>
    <col min="9" max="9" width="47.421875" style="4" customWidth="1"/>
    <col min="10" max="16384" width="9.140625" style="4" customWidth="1"/>
  </cols>
  <sheetData>
    <row r="1" ht="16.5" thickBot="1"/>
    <row r="2" spans="1:9" ht="34.5" customHeight="1" thickBot="1">
      <c r="A2" s="39" t="s">
        <v>54</v>
      </c>
      <c r="B2" s="39" t="s">
        <v>69</v>
      </c>
      <c r="C2" s="39" t="s">
        <v>81</v>
      </c>
      <c r="D2" s="39" t="s">
        <v>82</v>
      </c>
      <c r="E2" s="39" t="s">
        <v>55</v>
      </c>
      <c r="F2" s="41" t="s">
        <v>35</v>
      </c>
      <c r="G2" s="42"/>
      <c r="H2" s="39" t="s">
        <v>36</v>
      </c>
      <c r="I2" s="39" t="s">
        <v>37</v>
      </c>
    </row>
    <row r="3" spans="1:9" ht="36" customHeight="1" thickBot="1">
      <c r="A3" s="40"/>
      <c r="B3" s="40"/>
      <c r="C3" s="40"/>
      <c r="D3" s="40"/>
      <c r="E3" s="40"/>
      <c r="F3" s="17" t="s">
        <v>38</v>
      </c>
      <c r="G3" s="18" t="s">
        <v>53</v>
      </c>
      <c r="H3" s="40"/>
      <c r="I3" s="40"/>
    </row>
    <row r="4" spans="1:9" s="5" customFormat="1" ht="50.25" customHeight="1">
      <c r="A4" s="6" t="s">
        <v>56</v>
      </c>
      <c r="B4" s="7" t="s">
        <v>70</v>
      </c>
      <c r="C4" s="8">
        <v>8475</v>
      </c>
      <c r="D4" s="8">
        <f>+'[1]Quy I'!$M$31</f>
        <v>2824</v>
      </c>
      <c r="E4" s="8">
        <f>+C4+D4</f>
        <v>11299</v>
      </c>
      <c r="F4" s="9" t="s">
        <v>85</v>
      </c>
      <c r="G4" s="7" t="s">
        <v>46</v>
      </c>
      <c r="H4" s="7" t="s">
        <v>52</v>
      </c>
      <c r="I4" s="10" t="s">
        <v>57</v>
      </c>
    </row>
    <row r="5" spans="1:9" s="5" customFormat="1" ht="44.25" customHeight="1">
      <c r="A5" s="6" t="s">
        <v>58</v>
      </c>
      <c r="B5" s="7" t="s">
        <v>71</v>
      </c>
      <c r="C5" s="8">
        <v>7362</v>
      </c>
      <c r="D5" s="8">
        <f>+'[1]Tet XHH'!$I$31</f>
        <v>2806</v>
      </c>
      <c r="E5" s="8">
        <f aca="true" t="shared" si="0" ref="E5:E14">+C5+D5</f>
        <v>10168</v>
      </c>
      <c r="F5" s="9" t="s">
        <v>85</v>
      </c>
      <c r="G5" s="7" t="s">
        <v>46</v>
      </c>
      <c r="H5" s="7" t="s">
        <v>39</v>
      </c>
      <c r="I5" s="10" t="s">
        <v>59</v>
      </c>
    </row>
    <row r="6" spans="1:9" s="5" customFormat="1" ht="51.75" customHeight="1">
      <c r="A6" s="11">
        <v>41314</v>
      </c>
      <c r="B6" s="7" t="s">
        <v>83</v>
      </c>
      <c r="C6" s="8">
        <v>4399</v>
      </c>
      <c r="D6" s="8">
        <f>+'[1]Tet XHH'!$L$31</f>
        <v>1811</v>
      </c>
      <c r="E6" s="8">
        <f t="shared" si="0"/>
        <v>6210</v>
      </c>
      <c r="F6" s="9" t="s">
        <v>40</v>
      </c>
      <c r="G6" s="7" t="s">
        <v>90</v>
      </c>
      <c r="H6" s="7" t="s">
        <v>41</v>
      </c>
      <c r="I6" s="10" t="s">
        <v>84</v>
      </c>
    </row>
    <row r="7" spans="1:9" s="5" customFormat="1" ht="44.25" customHeight="1">
      <c r="A7" s="11">
        <v>41315</v>
      </c>
      <c r="B7" s="7" t="s">
        <v>42</v>
      </c>
      <c r="C7" s="8">
        <v>2618</v>
      </c>
      <c r="D7" s="8">
        <f>+'[1]Tet XHH'!$O$31</f>
        <v>1023</v>
      </c>
      <c r="E7" s="8">
        <f t="shared" si="0"/>
        <v>3641</v>
      </c>
      <c r="F7" s="9" t="s">
        <v>86</v>
      </c>
      <c r="G7" s="7" t="s">
        <v>43</v>
      </c>
      <c r="H7" s="7">
        <v>20</v>
      </c>
      <c r="I7" s="36" t="s">
        <v>60</v>
      </c>
    </row>
    <row r="8" spans="1:9" s="5" customFormat="1" ht="44.25" customHeight="1">
      <c r="A8" s="11">
        <v>41316</v>
      </c>
      <c r="B8" s="7" t="s">
        <v>44</v>
      </c>
      <c r="C8" s="8">
        <v>4197</v>
      </c>
      <c r="D8" s="8">
        <f>+'[1]Tet XHH'!$R$31</f>
        <v>1514</v>
      </c>
      <c r="E8" s="8">
        <f t="shared" si="0"/>
        <v>5711</v>
      </c>
      <c r="F8" s="9" t="s">
        <v>45</v>
      </c>
      <c r="G8" s="7" t="s">
        <v>61</v>
      </c>
      <c r="H8" s="7" t="s">
        <v>41</v>
      </c>
      <c r="I8" s="37"/>
    </row>
    <row r="9" spans="1:9" s="5" customFormat="1" ht="44.25" customHeight="1">
      <c r="A9" s="11">
        <v>41317</v>
      </c>
      <c r="B9" s="7" t="s">
        <v>47</v>
      </c>
      <c r="C9" s="8">
        <v>5134</v>
      </c>
      <c r="D9" s="8">
        <f>+'[1]Tet XHH'!$U$31</f>
        <v>2082</v>
      </c>
      <c r="E9" s="8">
        <f t="shared" si="0"/>
        <v>7216</v>
      </c>
      <c r="F9" s="9" t="s">
        <v>48</v>
      </c>
      <c r="G9" s="7" t="s">
        <v>46</v>
      </c>
      <c r="H9" s="7" t="s">
        <v>41</v>
      </c>
      <c r="I9" s="37"/>
    </row>
    <row r="10" spans="1:9" s="5" customFormat="1" ht="44.25" customHeight="1">
      <c r="A10" s="11">
        <v>41318</v>
      </c>
      <c r="B10" s="7" t="s">
        <v>49</v>
      </c>
      <c r="C10" s="8">
        <v>6014</v>
      </c>
      <c r="D10" s="8">
        <f>+'[1]Tet XHH'!$X$31</f>
        <v>2189</v>
      </c>
      <c r="E10" s="8">
        <f t="shared" si="0"/>
        <v>8203</v>
      </c>
      <c r="F10" s="9" t="s">
        <v>50</v>
      </c>
      <c r="G10" s="7" t="s">
        <v>46</v>
      </c>
      <c r="H10" s="7" t="s">
        <v>39</v>
      </c>
      <c r="I10" s="37"/>
    </row>
    <row r="11" spans="1:9" s="5" customFormat="1" ht="44.25" customHeight="1">
      <c r="A11" s="11">
        <v>41319</v>
      </c>
      <c r="B11" s="7" t="s">
        <v>51</v>
      </c>
      <c r="C11" s="8">
        <v>6156</v>
      </c>
      <c r="D11" s="8">
        <f>+'[1]Tet XHH'!$AA$31</f>
        <v>2542</v>
      </c>
      <c r="E11" s="8">
        <f t="shared" si="0"/>
        <v>8698</v>
      </c>
      <c r="F11" s="9" t="s">
        <v>40</v>
      </c>
      <c r="G11" s="7" t="s">
        <v>46</v>
      </c>
      <c r="H11" s="7" t="s">
        <v>39</v>
      </c>
      <c r="I11" s="38"/>
    </row>
    <row r="12" spans="1:9" s="5" customFormat="1" ht="49.5" customHeight="1">
      <c r="A12" s="6" t="s">
        <v>62</v>
      </c>
      <c r="B12" s="7" t="s">
        <v>63</v>
      </c>
      <c r="C12" s="8">
        <v>8306</v>
      </c>
      <c r="D12" s="8">
        <f>+'[1]Tet XHH'!$AD$31</f>
        <v>2806</v>
      </c>
      <c r="E12" s="8">
        <f t="shared" si="0"/>
        <v>11112</v>
      </c>
      <c r="F12" s="9" t="s">
        <v>85</v>
      </c>
      <c r="G12" s="7" t="s">
        <v>87</v>
      </c>
      <c r="H12" s="7" t="s">
        <v>52</v>
      </c>
      <c r="I12" s="10" t="s">
        <v>64</v>
      </c>
    </row>
    <row r="13" spans="1:9" s="5" customFormat="1" ht="65.25" customHeight="1">
      <c r="A13" s="6" t="s">
        <v>65</v>
      </c>
      <c r="B13" s="7" t="s">
        <v>89</v>
      </c>
      <c r="C13" s="8">
        <v>8398</v>
      </c>
      <c r="D13" s="8">
        <f>+'[1]Tet XHH'!$AG$31</f>
        <v>2824</v>
      </c>
      <c r="E13" s="8">
        <f>+C13+D13</f>
        <v>11222</v>
      </c>
      <c r="F13" s="9" t="s">
        <v>85</v>
      </c>
      <c r="G13" s="7" t="s">
        <v>87</v>
      </c>
      <c r="H13" s="7" t="s">
        <v>52</v>
      </c>
      <c r="I13" s="10" t="s">
        <v>88</v>
      </c>
    </row>
    <row r="14" spans="1:9" s="5" customFormat="1" ht="44.25" customHeight="1" thickBot="1">
      <c r="A14" s="12" t="s">
        <v>66</v>
      </c>
      <c r="B14" s="13" t="s">
        <v>67</v>
      </c>
      <c r="C14" s="14">
        <v>8475</v>
      </c>
      <c r="D14" s="14">
        <f>+D4</f>
        <v>2824</v>
      </c>
      <c r="E14" s="14">
        <f t="shared" si="0"/>
        <v>11299</v>
      </c>
      <c r="F14" s="15" t="s">
        <v>85</v>
      </c>
      <c r="G14" s="13" t="s">
        <v>87</v>
      </c>
      <c r="H14" s="13" t="s">
        <v>52</v>
      </c>
      <c r="I14" s="16" t="s">
        <v>68</v>
      </c>
    </row>
  </sheetData>
  <sheetProtection/>
  <mergeCells count="9">
    <mergeCell ref="I7:I11"/>
    <mergeCell ref="A2:A3"/>
    <mergeCell ref="B2:B3"/>
    <mergeCell ref="E2:E3"/>
    <mergeCell ref="F2:G2"/>
    <mergeCell ref="H2:H3"/>
    <mergeCell ref="I2:I3"/>
    <mergeCell ref="C2:C3"/>
    <mergeCell ref="D2: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NP-COMPUTER</cp:lastModifiedBy>
  <cp:lastPrinted>2013-08-21T02:53:55Z</cp:lastPrinted>
  <dcterms:created xsi:type="dcterms:W3CDTF">2012-12-27T06:08:43Z</dcterms:created>
  <dcterms:modified xsi:type="dcterms:W3CDTF">2013-08-21T02:54:24Z</dcterms:modified>
  <cp:category/>
  <cp:version/>
  <cp:contentType/>
  <cp:contentStatus/>
</cp:coreProperties>
</file>